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<sst xmlns="http://schemas.openxmlformats.org/spreadsheetml/2006/main" count="123" uniqueCount="102">
  <si>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</si>
  <si>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</si>
  <si>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</si>
  <si>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</si>
  <si>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</si>
  <si>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</si>
  <si>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</si>
  <si>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</si>
  <si>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</si>
  <si>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</si>
  <si>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</si>
  <si>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</si>
  <si>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</si>
  <si>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</si>
  <si>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</si>
  <si>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</si>
  <si>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</si>
  <si>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</si>
  <si>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</si>
  <si>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</si>
  <si>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</si>
  <si>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</si>
  <si>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</si>
  <si>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</si>
  <si>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</si>
  <si>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</si>
  <si>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</si>
  <si>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</si>
  <si>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</si>
  <si>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</si>
  <si>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</si>
  <si>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</si>
  <si>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</si>
  <si>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</si>
  <si>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</si>
  <si>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</si>
  <si>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</si>
  <si>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</si>
  <si>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</si>
  <si>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</si>
  <si>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</si>
  <si>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</si>
  <si>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</si>
  <si>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</si>
  <si>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</si>
  <si>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</si>
  <si>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</si>
  <si>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</si>
  <si>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</si>
  <si>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</si>
  <si>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</si>
  <si>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</si>
  <si>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</si>
  <si>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</si>
  <si>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</si>
  <si>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</si>
  <si>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</si>
  <si>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19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</si>
  <si>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</si>
  <si>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</si>
  <si>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</si>
  <si>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ФОРКОШ М.І.</t>
  </si>
  <si>
    <t>(0312) 64-02-89</t>
  </si>
  <si>
    <t xml:space="preserve">                                                                                                                                                                                   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</si>
  <si>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</si>
  <si>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</si>
  <si>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</si>
  <si>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</si>
  <si>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</si>
  <si>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</si>
  <si>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</si>
  <si>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v.shlyahta@zk.court.gov.ua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</si>
  <si>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</si>
  <si>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</si>
  <si>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</si>
  <si>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</si>
  <si>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</si>
  <si>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</si>
  <si>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</si>
  <si>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</si>
  <si>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</si>
  <si>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</si>
  <si>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</si>
  <si>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</si>
  <si>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</si>
  <si>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</si>
  <si>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</si>
  <si>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</si>
  <si>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</si>
  <si>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м. УЖГОРОД, вул. Загорська, 30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</si>
  <si>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</si>
  <si>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</si>
  <si>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</si>
  <si>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</si>
  <si>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</si>
  <si>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</si>
  <si>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</si>
  <si>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</si>
  <si>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</si>
  <si>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</si>
  <si>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</si>
  <si>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r>
      <t xml:space="preserve"> </t>
    </r>
    <r>
      <rPr>
        <sz val="11"/>
        <rFont val="Times New Roman"/>
        <family val="1"/>
      </rPr>
      <t>Виконавець:                           Шляхта В.І.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</si>
</sst>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10868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11590</v>
      </c>
      <c r="B16" s="11">
        <v>117358943</v>
      </c>
      <c r="C16" s="11">
        <v>148</v>
      </c>
      <c r="D16" s="11">
        <v>5005766</v>
      </c>
      <c r="E16" s="28">
        <v>29</v>
      </c>
      <c r="F16" s="11">
        <v>2869</v>
      </c>
      <c r="G16" s="28">
        <v>1876882</v>
      </c>
      <c r="H16" s="11">
        <v>44</v>
      </c>
      <c r="I16" s="11">
        <v>680010</v>
      </c>
      <c r="J16" s="11">
        <v>961</v>
      </c>
      <c r="K16" s="11">
        <v>53</v>
      </c>
      <c r="L16" s="11">
        <v>100804</v>
      </c>
      <c r="M16" s="11">
        <v>4753</v>
      </c>
      <c r="N16" s="11">
        <v>820768</v>
      </c>
      <c r="O16" s="11">
        <v>894</v>
      </c>
      <c r="P16" s="11">
        <v>1615632</v>
      </c>
      <c r="Q16" s="44"/>
    </row>
    <row r="17" spans="1:16" ht="39.75" customHeight="1">
      <c r="A17" s="12"/>
      <c r="B17" s="12"/>
      <c r="C17" s="12">
        <v>67</v>
      </c>
      <c r="D17" s="12">
        <v>70432</v>
      </c>
      <c r="E17" s="12">
        <v>2</v>
      </c>
      <c r="F17" s="33">
        <v>16150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3" right="0.11811023622047245" top="1.17" bottom="0.7874015748031497" header="0.31496062992125984" footer="0.31496062992125984"/>
  <pageSetup horizontalDpi="600" verticalDpi="600" orientation="landscape" paperSize="9" scale="70" r:id="rId1"/>
  <headerFooter alignWithMargins="0">
    <oddFooter>&amp;LC8509E81&amp;CФорма № Зведений- 4 (МС), Підрозділ: ТУ ДСА в Закарпатській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24296431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2934832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>
        <v>4720</v>
      </c>
      <c r="L10" s="68"/>
      <c r="M10" s="68"/>
      <c r="N10" s="68"/>
      <c r="O10" s="44"/>
      <c r="R10" s="3">
        <f>'Роз.3'!D7</f>
        <v>2819631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>
        <v>4153833</v>
      </c>
      <c r="L11" s="68"/>
      <c r="M11" s="68"/>
      <c r="N11" s="68"/>
      <c r="O11" s="44"/>
      <c r="R11" s="3">
        <f>'Роз.3'!E7</f>
        <v>9190237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271621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235651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6837127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3972293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175032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794839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5" right="0.25" top="0.75" bottom="0.59" header="0.3" footer="0.3"/>
  <pageSetup horizontalDpi="600" verticalDpi="600" orientation="landscape" paperSize="9" scale="105" r:id="rId1"/>
  <headerFooter alignWithMargins="0">
    <oddFooter>&amp;LC8509E81&amp;CФорма № Зведений- 4 (МС), Підрозділ: ТУ ДСА в Закарпатській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0">
      <selection activeCell="E37" sqref="E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5"/>
      <c r="K1" s="12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5"/>
      <c r="K2" s="12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64</v>
      </c>
      <c r="E4" s="52"/>
      <c r="F4" s="52" t="s">
        <v>68</v>
      </c>
      <c r="G4" s="122"/>
      <c r="H4" s="52" t="s">
        <v>70</v>
      </c>
      <c r="I4" s="122"/>
      <c r="J4" s="52" t="s">
        <v>72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65</v>
      </c>
      <c r="E5" s="117" t="s">
        <v>66</v>
      </c>
      <c r="F5" s="110" t="s">
        <v>65</v>
      </c>
      <c r="G5" s="117" t="s">
        <v>66</v>
      </c>
      <c r="H5" s="110" t="s">
        <v>65</v>
      </c>
      <c r="I5" s="117" t="s">
        <v>66</v>
      </c>
      <c r="J5" s="110" t="s">
        <v>65</v>
      </c>
      <c r="K5" s="117" t="s">
        <v>66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8">
        <f aca="true" t="shared" si="0" ref="D7:K7">SUM(D8:D20)</f>
        <v>2819631</v>
      </c>
      <c r="E7" s="128">
        <f t="shared" si="0"/>
        <v>9190237</v>
      </c>
      <c r="F7" s="128">
        <f t="shared" si="0"/>
        <v>271621</v>
      </c>
      <c r="G7" s="128">
        <f t="shared" si="0"/>
        <v>235651</v>
      </c>
      <c r="H7" s="128">
        <f t="shared" si="0"/>
        <v>6837127</v>
      </c>
      <c r="I7" s="128">
        <f t="shared" si="0"/>
        <v>3972293</v>
      </c>
      <c r="J7" s="128">
        <f t="shared" si="0"/>
        <v>175032</v>
      </c>
      <c r="K7" s="128">
        <f t="shared" si="0"/>
        <v>794839</v>
      </c>
      <c r="L7" s="44"/>
      <c r="M7" s="127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>
        <v>5000</v>
      </c>
      <c r="F8" s="11"/>
      <c r="G8" s="11"/>
      <c r="H8" s="11">
        <v>22841</v>
      </c>
      <c r="I8" s="11">
        <v>3087</v>
      </c>
      <c r="J8" s="11">
        <v>4684</v>
      </c>
      <c r="K8" s="11">
        <v>381270</v>
      </c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>
        <v>34628</v>
      </c>
      <c r="E9" s="11">
        <v>2121269</v>
      </c>
      <c r="F9" s="11"/>
      <c r="G9" s="11">
        <v>55050</v>
      </c>
      <c r="H9" s="11"/>
      <c r="I9" s="11"/>
      <c r="J9" s="11">
        <v>2700</v>
      </c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>
        <v>113357</v>
      </c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>
        <v>107507</v>
      </c>
      <c r="F11" s="11"/>
      <c r="G11" s="11"/>
      <c r="H11" s="11">
        <v>6202</v>
      </c>
      <c r="I11" s="11">
        <v>85000</v>
      </c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>
        <v>1277</v>
      </c>
      <c r="E12" s="11">
        <v>4155374</v>
      </c>
      <c r="F12" s="11"/>
      <c r="G12" s="11"/>
      <c r="H12" s="11">
        <v>8518</v>
      </c>
      <c r="I12" s="11">
        <v>16170</v>
      </c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>
        <v>304686</v>
      </c>
      <c r="I13" s="11">
        <v>40793</v>
      </c>
      <c r="J13" s="11">
        <v>795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>
        <v>137454</v>
      </c>
      <c r="E14" s="11">
        <v>920</v>
      </c>
      <c r="F14" s="11"/>
      <c r="G14" s="11">
        <v>52978</v>
      </c>
      <c r="H14" s="11">
        <v>120618</v>
      </c>
      <c r="I14" s="11">
        <v>127709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>
        <v>2171176</v>
      </c>
      <c r="E15" s="11">
        <v>72606</v>
      </c>
      <c r="F15" s="11"/>
      <c r="G15" s="11">
        <v>125823</v>
      </c>
      <c r="H15" s="11">
        <v>1184850</v>
      </c>
      <c r="I15" s="11">
        <v>2121012</v>
      </c>
      <c r="J15" s="11">
        <v>23000</v>
      </c>
      <c r="K15" s="11">
        <v>413065</v>
      </c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>
        <v>180131</v>
      </c>
      <c r="E16" s="11">
        <v>402179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>
        <v>1800</v>
      </c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>
        <v>112183</v>
      </c>
      <c r="E18" s="11">
        <v>351513</v>
      </c>
      <c r="F18" s="11">
        <v>305</v>
      </c>
      <c r="G18" s="11"/>
      <c r="H18" s="11"/>
      <c r="I18" s="11">
        <v>28429</v>
      </c>
      <c r="J18" s="11">
        <v>800</v>
      </c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/>
      <c r="E19" s="11"/>
      <c r="F19" s="11">
        <v>809</v>
      </c>
      <c r="G19" s="11"/>
      <c r="H19" s="11">
        <v>5781</v>
      </c>
      <c r="I19" s="11">
        <v>2910</v>
      </c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>
        <v>69425</v>
      </c>
      <c r="E20" s="11">
        <v>1973869</v>
      </c>
      <c r="F20" s="11">
        <v>270507</v>
      </c>
      <c r="G20" s="11"/>
      <c r="H20" s="11">
        <v>5183631</v>
      </c>
      <c r="I20" s="11">
        <v>1547183</v>
      </c>
      <c r="J20" s="11">
        <v>143053</v>
      </c>
      <c r="K20" s="11">
        <v>504</v>
      </c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>
        <v>216997</v>
      </c>
      <c r="E21" s="11">
        <v>1820764</v>
      </c>
      <c r="F21" s="11">
        <v>42155</v>
      </c>
      <c r="G21" s="11">
        <v>54778</v>
      </c>
      <c r="H21" s="11">
        <v>1297685</v>
      </c>
      <c r="I21" s="11">
        <v>284922</v>
      </c>
      <c r="J21" s="11">
        <v>11989</v>
      </c>
      <c r="K21" s="11">
        <v>504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>
        <v>69180</v>
      </c>
      <c r="E22" s="11">
        <v>8047</v>
      </c>
      <c r="F22" s="11"/>
      <c r="G22" s="11"/>
      <c r="H22" s="11">
        <v>119312</v>
      </c>
      <c r="I22" s="11">
        <v>61711</v>
      </c>
      <c r="J22" s="11">
        <v>86121</v>
      </c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>
        <v>2191361</v>
      </c>
      <c r="E23" s="11">
        <v>6565639</v>
      </c>
      <c r="F23" s="11">
        <v>392</v>
      </c>
      <c r="G23" s="11">
        <v>125823</v>
      </c>
      <c r="H23" s="11">
        <v>2721311</v>
      </c>
      <c r="I23" s="11">
        <v>2936182</v>
      </c>
      <c r="J23" s="11">
        <v>52596</v>
      </c>
      <c r="K23" s="11">
        <v>794335</v>
      </c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>
        <v>342093</v>
      </c>
      <c r="E24" s="11">
        <v>795787</v>
      </c>
      <c r="F24" s="11">
        <v>229074</v>
      </c>
      <c r="G24" s="11">
        <v>55050</v>
      </c>
      <c r="H24" s="11">
        <v>2698819</v>
      </c>
      <c r="I24" s="11">
        <v>689478</v>
      </c>
      <c r="J24" s="11">
        <v>24326</v>
      </c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>
        <v>14921</v>
      </c>
      <c r="I25" s="11"/>
      <c r="J25" s="11"/>
      <c r="K25" s="11"/>
      <c r="L25" s="126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8">
        <f aca="true" t="shared" si="1" ref="D27:K27">D24-D25-D26</f>
        <v>342093</v>
      </c>
      <c r="E27" s="128">
        <f t="shared" si="1"/>
        <v>795787</v>
      </c>
      <c r="F27" s="128">
        <f t="shared" si="1"/>
        <v>229074</v>
      </c>
      <c r="G27" s="128">
        <f t="shared" si="1"/>
        <v>55050</v>
      </c>
      <c r="H27" s="128">
        <f t="shared" si="1"/>
        <v>2683898</v>
      </c>
      <c r="I27" s="128">
        <f t="shared" si="1"/>
        <v>689478</v>
      </c>
      <c r="J27" s="128">
        <f t="shared" si="1"/>
        <v>24326</v>
      </c>
      <c r="K27" s="128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30.75" customHeight="1">
      <c r="A30" s="186" t="s">
        <v>55</v>
      </c>
      <c r="B30" s="187" t="s">
        <v>61</v>
      </c>
      <c r="C30" s="188" t="s">
        <v>101</v>
      </c>
      <c r="D30" s="189"/>
      <c r="E30" s="189"/>
      <c r="F30" s="189"/>
      <c r="G30" s="189"/>
      <c r="H30" s="190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/>
      <c r="C31" s="104"/>
      <c r="D31" s="113"/>
      <c r="E31" s="119"/>
      <c r="F31" s="119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 hidden="1">
      <c r="A32" s="84"/>
      <c r="B32" s="95"/>
      <c r="C32" s="105"/>
      <c r="D32" s="114"/>
      <c r="E32" s="120"/>
      <c r="F32" s="120"/>
      <c r="G32" s="123"/>
      <c r="H32" s="123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/>
      <c r="C33" s="106"/>
      <c r="D33" s="106"/>
      <c r="E33" s="120"/>
      <c r="F33" s="120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67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56</v>
      </c>
      <c r="B35" s="97" t="s">
        <v>62</v>
      </c>
      <c r="C35" s="107"/>
      <c r="D35" s="115"/>
      <c r="E35" s="115"/>
      <c r="F35" s="121" t="s">
        <v>69</v>
      </c>
      <c r="G35" s="121"/>
      <c r="H35" s="124" t="s">
        <v>71</v>
      </c>
      <c r="I35" s="124"/>
      <c r="J35" s="124"/>
      <c r="K35" s="124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63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C30:H30"/>
    <mergeCell ref="A13:B13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86" right="0.2362204724409449" top="0.55" bottom="0.4" header="0.22" footer="0.16"/>
  <pageSetup horizontalDpi="600" verticalDpi="600" orientation="landscape" paperSize="9" scale="85" r:id="rId1"/>
  <headerFooter alignWithMargins="0">
    <oddFooter>&amp;LC8509E81&amp;CФорма № Зведений- 4 (МС), Підрозділ: ТУ ДСА в Закарпатській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178"/>
      <c r="L1" s="178"/>
      <c r="M1" s="184"/>
      <c r="N1" s="184"/>
      <c r="O1" s="184"/>
    </row>
    <row r="2" spans="1:15" ht="12.75" customHeight="1">
      <c r="A2" s="129" t="s">
        <v>74</v>
      </c>
      <c r="B2" s="149"/>
      <c r="C2" s="149"/>
      <c r="D2" s="149"/>
      <c r="E2" s="149"/>
      <c r="F2" s="164"/>
      <c r="G2" s="164"/>
      <c r="H2" s="164"/>
      <c r="I2" s="164"/>
      <c r="J2" s="149"/>
      <c r="K2" s="149" t="s">
        <v>97</v>
      </c>
      <c r="L2" s="149"/>
      <c r="N2" s="185"/>
      <c r="O2" s="185"/>
    </row>
    <row r="3" spans="1:15" ht="14.25" customHeight="1">
      <c r="A3" s="130" t="s">
        <v>75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76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9"/>
      <c r="F5" s="165" t="s">
        <v>90</v>
      </c>
      <c r="G5" s="165"/>
      <c r="H5" s="165"/>
      <c r="I5" s="165"/>
      <c r="J5" s="165"/>
      <c r="K5" s="179"/>
      <c r="L5" s="179"/>
      <c r="M5" s="179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1"/>
      <c r="C7" s="41"/>
      <c r="D7" s="41"/>
      <c r="E7" s="41"/>
      <c r="F7" s="41"/>
      <c r="G7" s="41"/>
      <c r="H7" s="41"/>
    </row>
    <row r="8" spans="1:12" ht="14.25" customHeight="1">
      <c r="A8" s="133" t="s">
        <v>77</v>
      </c>
      <c r="B8" s="150"/>
      <c r="C8" s="150"/>
      <c r="D8" s="150"/>
      <c r="E8" s="160"/>
      <c r="F8" s="133" t="s">
        <v>91</v>
      </c>
      <c r="G8" s="150"/>
      <c r="H8" s="160"/>
      <c r="I8" s="44"/>
      <c r="K8" s="180" t="s">
        <v>98</v>
      </c>
      <c r="L8" s="180"/>
    </row>
    <row r="9" spans="1:12" ht="48" customHeight="1">
      <c r="A9" s="134" t="s">
        <v>78</v>
      </c>
      <c r="B9" s="151"/>
      <c r="C9" s="151"/>
      <c r="D9" s="151"/>
      <c r="E9" s="161"/>
      <c r="F9" s="166" t="s">
        <v>92</v>
      </c>
      <c r="G9" s="171"/>
      <c r="H9" s="173"/>
      <c r="I9" s="44"/>
      <c r="K9" s="180"/>
      <c r="L9" s="180"/>
    </row>
    <row r="10" spans="1:12" ht="45" customHeight="1">
      <c r="A10" s="134" t="s">
        <v>79</v>
      </c>
      <c r="B10" s="151"/>
      <c r="C10" s="151"/>
      <c r="D10" s="151"/>
      <c r="E10" s="161"/>
      <c r="F10" s="166" t="s">
        <v>92</v>
      </c>
      <c r="G10" s="171"/>
      <c r="H10" s="173"/>
      <c r="I10" s="44"/>
      <c r="K10" s="181"/>
      <c r="L10" s="181"/>
    </row>
    <row r="11" spans="1:14" ht="21" customHeight="1">
      <c r="A11" s="135" t="s">
        <v>80</v>
      </c>
      <c r="B11" s="152"/>
      <c r="C11" s="152"/>
      <c r="D11" s="152"/>
      <c r="E11" s="162"/>
      <c r="F11" s="167" t="s">
        <v>92</v>
      </c>
      <c r="G11" s="170"/>
      <c r="H11" s="174"/>
      <c r="I11" s="44"/>
      <c r="J11" s="176" t="s">
        <v>95</v>
      </c>
      <c r="K11" s="176"/>
      <c r="L11" s="176"/>
      <c r="M11" s="176"/>
      <c r="N11" s="176"/>
    </row>
    <row r="12" spans="1:14" ht="57" customHeight="1">
      <c r="A12" s="136"/>
      <c r="B12" s="153"/>
      <c r="C12" s="153"/>
      <c r="D12" s="153"/>
      <c r="E12" s="163"/>
      <c r="F12" s="168"/>
      <c r="G12" s="172"/>
      <c r="H12" s="175"/>
      <c r="I12" s="44"/>
      <c r="J12" s="176" t="s">
        <v>96</v>
      </c>
      <c r="K12" s="176"/>
      <c r="L12" s="176"/>
      <c r="M12" s="176"/>
      <c r="N12" s="176"/>
    </row>
    <row r="13" spans="1:11" ht="46.5" customHeight="1">
      <c r="A13" s="137" t="s">
        <v>81</v>
      </c>
      <c r="B13" s="137"/>
      <c r="C13" s="137"/>
      <c r="D13" s="137"/>
      <c r="E13" s="137"/>
      <c r="F13" s="169" t="s">
        <v>93</v>
      </c>
      <c r="G13" s="169"/>
      <c r="H13" s="169"/>
      <c r="I13" s="44"/>
      <c r="K13" s="182" t="s">
        <v>99</v>
      </c>
    </row>
    <row r="14" spans="1:13" ht="52.5" customHeight="1">
      <c r="A14" s="138" t="s">
        <v>82</v>
      </c>
      <c r="B14" s="138"/>
      <c r="C14" s="138"/>
      <c r="D14" s="138"/>
      <c r="E14" s="138"/>
      <c r="F14" s="169" t="s">
        <v>94</v>
      </c>
      <c r="G14" s="169"/>
      <c r="H14" s="169"/>
      <c r="I14" s="44"/>
      <c r="J14" s="177"/>
      <c r="K14" s="176" t="s">
        <v>100</v>
      </c>
      <c r="L14" s="176"/>
      <c r="M14" s="176"/>
    </row>
    <row r="15" spans="1:13" ht="49.5" customHeight="1">
      <c r="A15" s="139"/>
      <c r="B15" s="139"/>
      <c r="C15" s="139"/>
      <c r="D15" s="139"/>
      <c r="E15" s="139"/>
      <c r="F15" s="170"/>
      <c r="G15" s="170"/>
      <c r="H15" s="170"/>
      <c r="K15" s="183"/>
      <c r="L15" s="183"/>
      <c r="M15" s="183"/>
    </row>
    <row r="16" spans="1:14" ht="15.75" customHeight="1">
      <c r="A16" s="1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1" t="s">
        <v>83</v>
      </c>
      <c r="B17" s="141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2" t="s">
        <v>84</v>
      </c>
      <c r="B18" s="154"/>
      <c r="C18" s="156" t="s">
        <v>88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44"/>
    </row>
    <row r="19" spans="1:15" ht="12.75">
      <c r="A19" s="143" t="s">
        <v>85</v>
      </c>
      <c r="B19" s="155"/>
      <c r="C19" s="157" t="s">
        <v>89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44"/>
    </row>
    <row r="20" spans="1:15" ht="12.75">
      <c r="A20" s="144"/>
      <c r="B20" s="144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44"/>
    </row>
    <row r="21" spans="1:15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44"/>
    </row>
    <row r="22" spans="1:15" ht="12.75">
      <c r="A22" s="146" t="s">
        <v>86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44"/>
    </row>
    <row r="23" spans="1:15" ht="12.75">
      <c r="A23" s="146" t="s">
        <v>87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44"/>
    </row>
    <row r="24" spans="1:14" ht="12.75" customHeight="1">
      <c r="A24" s="147"/>
      <c r="B24" s="147"/>
      <c r="C24" s="147"/>
      <c r="D24" s="147"/>
      <c r="E24" s="147"/>
      <c r="F24" s="147"/>
      <c r="G24" s="147"/>
      <c r="H24" s="35"/>
      <c r="I24" s="35"/>
      <c r="J24" s="35"/>
      <c r="K24" s="35"/>
      <c r="L24" s="35"/>
      <c r="M24" s="35"/>
      <c r="N24" s="35"/>
    </row>
    <row r="25" spans="1:7" ht="12.75" customHeight="1">
      <c r="A25" s="148"/>
      <c r="B25" s="148"/>
      <c r="C25" s="148"/>
      <c r="D25" s="148"/>
      <c r="E25" s="148"/>
      <c r="F25" s="148"/>
      <c r="G25" s="148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&amp;LC8509E81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cp:lastPrinted>2015-02-02T14:13:22Z</cp:lastPrinted>
  <dcterms:modified xsi:type="dcterms:W3CDTF">2015-02-02T14:14:29Z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(МС)_10007_4.2014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C8509E81</vt:lpwstr>
  </property>
  <property fmtid="{D5CDD505-2E9C-101B-9397-08002B2CF9AE}" pid="9" name="Підрозділ">
    <vt:lpwstr>ТУ ДСА в Закарпатській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